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p1a3BoVxmSG7322l6yb8KGELT1piBLXtaF7sQqao/XXDlK9c1pk/yQQ9qTxTM/0kZmSCwmd/CzWZPBzTcwl7Gg==" workbookSaltValue="07UzgyG92WbDCWEFa7A6sQ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<sst xmlns="http://schemas.openxmlformats.org/spreadsheetml/2006/main" count="394" uniqueCount="393">
  <si>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</si>
  <si>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</si>
  <si>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</si>
  <si>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</si>
  <si>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</si>
  <si>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</si>
  <si>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</si>
  <si>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</si>
  <si>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</si>
  <si>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</si>
  <si>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</si>
  <si>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</si>
  <si>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</si>
  <si>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</si>
  <si>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</si>
  <si>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</si>
  <si>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</si>
  <si>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</si>
  <si>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</si>
  <si>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</si>
  <si>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</si>
  <si>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</si>
  <si>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</si>
  <si>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</si>
  <si>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</si>
  <si>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</si>
  <si>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</si>
  <si>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</si>
  <si>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</si>
  <si>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</si>
  <si>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</si>
  <si>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</si>
  <si>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</si>
  <si>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</si>
  <si>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</si>
  <si>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</si>
  <si>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</si>
  <si>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</si>
  <si>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</si>
  <si>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</si>
  <si>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</si>
  <si>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</si>
  <si>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</si>
  <si>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</si>
  <si>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</si>
  <si>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</si>
  <si>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</si>
  <si>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</si>
  <si>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</si>
  <si>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</si>
  <si>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</si>
  <si>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</si>
  <si>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</si>
  <si>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</si>
  <si>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</si>
  <si>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</si>
  <si>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</si>
  <si>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</si>
  <si>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</si>
  <si>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</si>
  <si>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</si>
  <si>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</si>
  <si>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</si>
  <si>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</si>
  <si>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</si>
  <si>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</si>
  <si>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</si>
  <si>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</si>
  <si>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</si>
  <si>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</si>
  <si>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</si>
  <si>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</si>
  <si>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</si>
  <si>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</si>
  <si>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</si>
  <si>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</si>
  <si>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</si>
  <si>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</si>
  <si>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</si>
  <si>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</si>
  <si>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</si>
  <si>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</si>
  <si>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</si>
  <si>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</si>
  <si>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</si>
  <si>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</si>
  <si>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</si>
  <si>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</si>
  <si>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</si>
  <si>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</si>
  <si>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</si>
  <si>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</si>
  <si>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</si>
  <si>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</si>
  <si>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</si>
  <si>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</si>
  <si>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</si>
  <si>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</si>
  <si>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</si>
  <si>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</si>
  <si>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</si>
  <si>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</si>
  <si>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</si>
  <si>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</si>
  <si>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</si>
  <si>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</si>
  <si>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</si>
  <si>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</si>
  <si>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</si>
  <si>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</si>
  <si>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</si>
  <si>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</si>
  <si>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</si>
  <si>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</si>
  <si>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</si>
  <si>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</si>
  <si>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</si>
  <si>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</si>
  <si>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</si>
  <si>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</si>
  <si>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</si>
  <si>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</si>
  <si>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</si>
  <si>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</si>
  <si>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</si>
  <si>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</si>
  <si>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</si>
  <si>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</si>
  <si>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</si>
  <si>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</si>
  <si>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</si>
  <si>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</si>
  <si>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</si>
  <si>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</si>
  <si>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</si>
  <si>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</si>
  <si>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</si>
  <si>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</si>
  <si>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</si>
  <si>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</si>
  <si>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</si>
  <si>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</si>
  <si>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</si>
  <si>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</si>
  <si>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</si>
  <si>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</si>
  <si>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</si>
  <si>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</si>
  <si>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</si>
  <si>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</si>
  <si>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</si>
  <si>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</si>
  <si>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</si>
  <si>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</si>
  <si>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</si>
  <si>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</si>
  <si>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</si>
  <si>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</si>
  <si>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</si>
  <si>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</si>
  <si>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</si>
  <si>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</si>
  <si>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</si>
  <si>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</si>
  <si>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</si>
  <si>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</si>
  <si>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</si>
  <si>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</si>
  <si>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</si>
  <si>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</si>
  <si>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</si>
  <si>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</si>
  <si>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</si>
  <si>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</si>
  <si>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</si>
  <si>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</si>
  <si>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</si>
  <si>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</si>
  <si>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</si>
  <si>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</si>
  <si>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</si>
  <si>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</si>
  <si>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</si>
  <si>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</si>
  <si>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</si>
  <si>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</si>
  <si>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</si>
  <si>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</si>
  <si>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</si>
  <si>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</si>
  <si>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</si>
  <si>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</si>
  <si>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</si>
  <si>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</si>
  <si>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</si>
  <si>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</si>
  <si>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</si>
  <si>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</si>
  <si>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</si>
  <si>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</si>
  <si>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</si>
  <si>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</si>
  <si>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</si>
  <si>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</si>
  <si>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</si>
  <si>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</si>
  <si>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</si>
  <si>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</si>
  <si>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</si>
  <si>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</si>
  <si>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</si>
  <si>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</si>
  <si>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</si>
  <si>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</si>
  <si>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</si>
  <si>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</si>
  <si>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</si>
  <si>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</si>
  <si>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</si>
  <si>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</si>
  <si>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</si>
  <si>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</si>
  <si>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</si>
  <si>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</si>
  <si>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</si>
  <si>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</si>
  <si>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</si>
  <si>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</si>
  <si>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</si>
  <si>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</si>
  <si>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</si>
  <si>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</si>
  <si>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</si>
  <si>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</si>
  <si>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</si>
  <si>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</si>
  <si>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</si>
  <si>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</si>
  <si>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</si>
  <si>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</si>
  <si>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</si>
  <si>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</si>
  <si>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</si>
  <si>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</si>
  <si>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</si>
  <si>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</si>
  <si>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</si>
  <si>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</si>
  <si>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</si>
  <si>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</si>
  <si>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</si>
  <si>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</si>
  <si>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</si>
  <si>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</si>
  <si>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</si>
  <si>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</si>
  <si>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</si>
  <si>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</si>
  <si>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</si>
  <si>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</si>
  <si>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</si>
  <si>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</si>
  <si>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</si>
  <si>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</si>
  <si>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</si>
  <si>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</si>
  <si>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</si>
  <si>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</si>
  <si>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</si>
  <si>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</si>
  <si>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</si>
  <si>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</si>
  <si>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</si>
  <si>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</si>
  <si>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</si>
  <si>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</si>
  <si>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</si>
  <si>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</si>
  <si>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</si>
  <si>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</si>
  <si>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</si>
  <si>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</si>
  <si>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</si>
  <si>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</si>
  <si>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</si>
  <si>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</si>
  <si>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</si>
  <si>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</si>
  <si>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</si>
  <si>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</si>
  <si>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</si>
  <si>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</si>
  <si>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</si>
  <si>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</si>
  <si>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</si>
  <si>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</si>
  <si>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</si>
  <si>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</si>
  <si>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</si>
  <si>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</si>
  <si>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</si>
  <si>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</si>
  <si>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</si>
  <si>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</si>
  <si>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</si>
  <si>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</si>
  <si>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</si>
  <si>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</si>
  <si>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</si>
  <si>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</si>
  <si>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</si>
  <si>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</si>
  <si>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</si>
  <si>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</si>
  <si>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</si>
  <si>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</si>
  <si>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</si>
  <si>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</si>
  <si>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</si>
  <si>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</si>
  <si>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</si>
  <si>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</si>
  <si>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</si>
  <si>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</si>
  <si>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</si>
  <si>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</si>
  <si>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</si>
  <si>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</si>
  <si>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</si>
  <si>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</si>
  <si>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</si>
  <si>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</si>
  <si>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</si>
  <si>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</si>
  <si>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</si>
  <si>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</si>
  <si>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</si>
  <si>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</si>
  <si>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</si>
  <si>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</si>
  <si>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</si>
  <si>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</si>
  <si>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</si>
  <si>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</si>
  <si>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</si>
  <si>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</si>
  <si>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</si>
  <si>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</si>
  <si>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</si>
  <si>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</si>
  <si>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</si>
  <si>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</si>
  <si>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</si>
  <si>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</si>
  <si>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</si>
  <si>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</si>
  <si>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</si>
  <si>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</si>
  <si>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</si>
  <si>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</si>
  <si>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</si>
  <si>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</si>
  <si>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</si>
  <si>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</si>
  <si>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</si>
  <si>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</si>
  <si>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</si>
  <si>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</si>
  <si>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</si>
  <si>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</si>
  <si>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</si>
  <si>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</si>
  <si>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</si>
  <si>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</si>
  <si>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</si>
  <si>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</si>
  <si>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</si>
  <si>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</si>
  <si>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</si>
  <si>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</si>
  <si>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</si>
  <si>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</si>
  <si>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</si>
  <si>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</si>
  <si>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</si>
  <si>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</si>
  <si>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SAYULA</t>
  </si>
  <si>
    <t>DEL 1 AL 31 DE DICIEMBRE DE 2020</t>
  </si>
  <si>
    <t>LIC. OSCAR DANIEL CARRION CALVARIO</t>
  </si>
  <si>
    <t>MTRO. JOSE LUIS JIMENEZ DIAZ</t>
  </si>
  <si>
    <t>PRESIDENTE MUNICIPAL</t>
  </si>
  <si>
    <t>FUNC. ENC. DE HACIENDA MUNICIPAL</t>
  </si>
  <si>
    <t>ASEJ2020-12-14-04-2021-1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</si>
</sst>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B1" zoomScaleNormal="100" workbookViewId="0">
      <selection activeCell="B2" sqref="B2:BN2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2020</v>
      </c>
      <c r="AG5" s="6">
        <v>2019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2020</v>
      </c>
      <c r="BN5" s="6">
        <v>2019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9667680.8399999999</v>
      </c>
      <c r="AG8" s="16">
        <f>SUM(AG9:AG15)</f>
        <v>17067221.739999998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897132.94</v>
      </c>
      <c r="BN8" s="16">
        <f>SUM(BN9:BN17)</f>
        <v>4652316.88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21412.58</v>
      </c>
      <c r="AG9" s="18">
        <v>1412.68</v>
      </c>
      <c r="AH9" s="19" t="s">
        <v>14</v>
      </c>
      <c r="AI9" s="72" t="s">
        <v>15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0</v>
      </c>
      <c r="BN9" s="18">
        <v>0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9646268.2599999998</v>
      </c>
      <c r="AG10" s="18">
        <v>17065809.059999999</v>
      </c>
      <c r="AH10" s="19" t="s">
        <v>17</v>
      </c>
      <c r="AI10" s="72" t="s">
        <v>18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0</v>
      </c>
      <c r="BN10" s="18">
        <v>0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2" t="s">
        <v>21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50.44</v>
      </c>
      <c r="BN11" s="18">
        <v>3843827.88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2" t="s">
        <v>24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2" t="s">
        <v>27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0</v>
      </c>
      <c r="BN13" s="18">
        <v>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2" t="s">
        <v>30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2" t="s">
        <v>33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897082.5</v>
      </c>
      <c r="BN15" s="18">
        <v>808489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963858.78</v>
      </c>
      <c r="AG16" s="16">
        <f>SUM(AG17:AG23)</f>
        <v>770889.88</v>
      </c>
      <c r="AH16" s="19" t="s">
        <v>35</v>
      </c>
      <c r="AI16" s="72" t="s">
        <v>36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2" t="s">
        <v>39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0</v>
      </c>
      <c r="BN17" s="18">
        <v>0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956338.85</v>
      </c>
      <c r="AG18" s="18">
        <v>764469.95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7519.93</v>
      </c>
      <c r="AG19" s="18">
        <v>6419.93</v>
      </c>
      <c r="AH19" s="19" t="s">
        <v>45</v>
      </c>
      <c r="AI19" s="72" t="s">
        <v>46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2" t="s">
        <v>50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0</v>
      </c>
      <c r="AG21" s="18">
        <v>0</v>
      </c>
      <c r="AH21" s="19" t="s">
        <v>53</v>
      </c>
      <c r="AI21" s="72" t="s">
        <v>54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0</v>
      </c>
      <c r="AG22" s="18">
        <v>0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0</v>
      </c>
      <c r="AG23" s="18">
        <v>0</v>
      </c>
      <c r="AH23" s="19" t="s">
        <v>61</v>
      </c>
      <c r="AI23" s="72" t="s">
        <v>62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0</v>
      </c>
      <c r="BN23" s="18">
        <v>0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14547766.1</v>
      </c>
      <c r="AG24" s="16">
        <f>SUM(AG25:AG29)</f>
        <v>7690912.4100000001</v>
      </c>
      <c r="AH24" s="19" t="s">
        <v>65</v>
      </c>
      <c r="AI24" s="72" t="s">
        <v>66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14547766.1</v>
      </c>
      <c r="AG25" s="18">
        <v>7690912.4100000001</v>
      </c>
      <c r="AH25" s="19" t="s">
        <v>69</v>
      </c>
      <c r="AI25" s="72" t="s">
        <v>70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2" t="s">
        <v>78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0</v>
      </c>
      <c r="AG28" s="18">
        <v>0</v>
      </c>
      <c r="AH28" s="19" t="s">
        <v>81</v>
      </c>
      <c r="AI28" s="72" t="s">
        <v>82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2" t="s">
        <v>90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2" t="s">
        <v>94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2" t="s">
        <v>98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2" t="s">
        <v>106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2" t="s">
        <v>110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0</v>
      </c>
      <c r="AG36" s="16">
        <v>0</v>
      </c>
      <c r="AH36" s="19" t="s">
        <v>113</v>
      </c>
      <c r="AI36" s="72" t="s">
        <v>114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0</v>
      </c>
      <c r="AG37" s="18">
        <v>0</v>
      </c>
      <c r="AH37" s="19" t="s">
        <v>117</v>
      </c>
      <c r="AI37" s="72" t="s">
        <v>118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2" t="s">
        <v>122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2" t="s">
        <v>126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2" t="s">
        <v>128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2" t="s">
        <v>134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2" t="s">
        <v>136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137</v>
      </c>
      <c r="AI42" s="72" t="s">
        <v>138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2" t="s">
        <v>140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141</v>
      </c>
      <c r="AI43" s="72" t="s">
        <v>142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2" t="s">
        <v>144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2" t="s">
        <v>150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0</v>
      </c>
      <c r="BN45" s="18">
        <v>0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25179305.719999999</v>
      </c>
      <c r="AG46" s="22">
        <f>AG8+AG16+AG24+AG30+AG36+AG38+AG41</f>
        <v>25529024.029999997</v>
      </c>
      <c r="AH46" s="23" t="s">
        <v>152</v>
      </c>
      <c r="AI46" s="72" t="s">
        <v>153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3" t="s">
        <v>157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897132.94</v>
      </c>
      <c r="BN48" s="22">
        <f>BN8+BN18+BN22+BN26+BN29+BN33+BN40+BN44</f>
        <v>4652316.88</v>
      </c>
    </row>
    <row r="49" spans="1:66" s="11" customFormat="1" ht="15" customHeight="1">
      <c r="A49" s="17" t="s">
        <v>161</v>
      </c>
      <c r="B49" s="72" t="s">
        <v>162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2" t="s">
        <v>166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2" t="s">
        <v>170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171</v>
      </c>
      <c r="AI51" s="72" t="s">
        <v>172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2" t="s">
        <v>174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175</v>
      </c>
      <c r="AI52" s="72" t="s">
        <v>176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932043.31</v>
      </c>
      <c r="AG53" s="16">
        <f>SUM(AG54:AG58)</f>
        <v>1180179.75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2" t="s">
        <v>182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183</v>
      </c>
      <c r="AI54" s="72" t="s">
        <v>184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2" t="s">
        <v>186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932043.31</v>
      </c>
      <c r="AG55" s="18">
        <v>1180179.75</v>
      </c>
      <c r="AH55" s="19" t="s">
        <v>187</v>
      </c>
      <c r="AI55" s="72" t="s">
        <v>188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2" t="s">
        <v>190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191</v>
      </c>
      <c r="AI56" s="72" t="s">
        <v>192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2" t="s">
        <v>194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39660452.109999999</v>
      </c>
      <c r="BN57" s="16">
        <f>SUM(BN58:BN62)</f>
        <v>40857137.920000002</v>
      </c>
    </row>
    <row r="58" spans="1:66" s="11" customFormat="1" ht="15" customHeight="1">
      <c r="A58" s="17" t="s">
        <v>197</v>
      </c>
      <c r="B58" s="72" t="s">
        <v>198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199</v>
      </c>
      <c r="AI58" s="72" t="s">
        <v>200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292693885.63999999</v>
      </c>
      <c r="AG59" s="16">
        <f>SUM(AG60:AG66)</f>
        <v>273419623.69999999</v>
      </c>
      <c r="AH59" s="19" t="s">
        <v>203</v>
      </c>
      <c r="AI59" s="72" t="s">
        <v>204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2" t="s">
        <v>206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17515500</v>
      </c>
      <c r="AG60" s="18">
        <v>17515500</v>
      </c>
      <c r="AH60" s="19" t="s">
        <v>207</v>
      </c>
      <c r="AI60" s="72" t="s">
        <v>208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39660452.109999999</v>
      </c>
      <c r="BN60" s="18">
        <v>40857137.920000002</v>
      </c>
    </row>
    <row r="61" spans="1:66" s="11" customFormat="1" ht="15" customHeight="1">
      <c r="A61" s="17" t="s">
        <v>209</v>
      </c>
      <c r="B61" s="72" t="s">
        <v>210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0</v>
      </c>
      <c r="AG61" s="18">
        <v>0</v>
      </c>
      <c r="AH61" s="19" t="s">
        <v>211</v>
      </c>
      <c r="AI61" s="72" t="s">
        <v>212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2" t="s">
        <v>214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26540892.800000001</v>
      </c>
      <c r="AG62" s="18">
        <v>26540892.800000001</v>
      </c>
      <c r="AH62" s="19" t="s">
        <v>215</v>
      </c>
      <c r="AI62" s="72" t="s">
        <v>216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2" t="s">
        <v>218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8990740.4600000009</v>
      </c>
      <c r="AG63" s="18">
        <v>8990740.4600000009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2" t="s">
        <v>222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167545259.24000001</v>
      </c>
      <c r="AG64" s="18">
        <v>151297800.34999999</v>
      </c>
      <c r="AH64" s="19" t="s">
        <v>223</v>
      </c>
      <c r="AI64" s="72" t="s">
        <v>224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2" t="s">
        <v>226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72101493.140000001</v>
      </c>
      <c r="AG65" s="18">
        <v>69074690.090000004</v>
      </c>
      <c r="AH65" s="19" t="s">
        <v>227</v>
      </c>
      <c r="AI65" s="72" t="s">
        <v>228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2" t="s">
        <v>230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0</v>
      </c>
      <c r="AG66" s="18">
        <v>0</v>
      </c>
      <c r="AH66" s="19" t="s">
        <v>231</v>
      </c>
      <c r="AI66" s="72" t="s">
        <v>232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12891990.860000001</v>
      </c>
      <c r="AG67" s="16">
        <f>SUM(AG68:AG75)</f>
        <v>11952164.07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2" t="s">
        <v>238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1944976.04</v>
      </c>
      <c r="AG68" s="18">
        <v>1855550.73</v>
      </c>
      <c r="AH68" s="19" t="s">
        <v>239</v>
      </c>
      <c r="AI68" s="72" t="s">
        <v>240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2" t="s">
        <v>242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2312587.46</v>
      </c>
      <c r="AG69" s="18">
        <v>1873783.2</v>
      </c>
      <c r="AH69" s="19" t="s">
        <v>243</v>
      </c>
      <c r="AI69" s="72" t="s">
        <v>244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2" t="s">
        <v>246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89809.600000000006</v>
      </c>
      <c r="AG70" s="18">
        <v>38990</v>
      </c>
      <c r="AH70" s="19" t="s">
        <v>247</v>
      </c>
      <c r="AI70" s="72" t="s">
        <v>248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2" t="s">
        <v>250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4260757.45</v>
      </c>
      <c r="AG71" s="18">
        <v>4260757.45</v>
      </c>
      <c r="AH71" s="19" t="s">
        <v>251</v>
      </c>
      <c r="AI71" s="72" t="s">
        <v>252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2" t="s">
        <v>254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1023828.8</v>
      </c>
      <c r="AG72" s="18">
        <v>1023828.8</v>
      </c>
      <c r="AH72" s="19" t="s">
        <v>255</v>
      </c>
      <c r="AI72" s="72" t="s">
        <v>256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2" t="s">
        <v>258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3124693.51</v>
      </c>
      <c r="AG73" s="18">
        <v>2780155.89</v>
      </c>
      <c r="AH73" s="19" t="s">
        <v>259</v>
      </c>
      <c r="AI73" s="72" t="s">
        <v>260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2" t="s">
        <v>262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135338</v>
      </c>
      <c r="AG74" s="18">
        <v>119098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2" t="s">
        <v>266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267</v>
      </c>
      <c r="AI75" s="72" t="s">
        <v>268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162400</v>
      </c>
      <c r="AG76" s="16">
        <f>SUM(AG77:AG81)</f>
        <v>162400</v>
      </c>
      <c r="AH76" s="19" t="s">
        <v>271</v>
      </c>
      <c r="AI76" s="72" t="s">
        <v>272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2" t="s">
        <v>274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162400</v>
      </c>
      <c r="AG77" s="18">
        <v>162400</v>
      </c>
      <c r="AH77" s="19" t="s">
        <v>275</v>
      </c>
      <c r="AI77" s="72" t="s">
        <v>276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2" t="s">
        <v>278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0</v>
      </c>
      <c r="AG78" s="18">
        <v>0</v>
      </c>
      <c r="AH78" s="19" t="s">
        <v>279</v>
      </c>
      <c r="AI78" s="73" t="s">
        <v>280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2" t="s">
        <v>282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39660452.109999999</v>
      </c>
      <c r="BN79" s="25">
        <f>BN50+BN53+BN57+BN63+BN67+BN74</f>
        <v>40857137.920000002</v>
      </c>
    </row>
    <row r="80" spans="1:66" s="11" customFormat="1" ht="15" customHeight="1">
      <c r="A80" s="17" t="s">
        <v>284</v>
      </c>
      <c r="B80" s="72" t="s">
        <v>285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40557585.049999997</v>
      </c>
      <c r="BN80" s="26">
        <f>BN48+BN79</f>
        <v>45509454.800000004</v>
      </c>
    </row>
    <row r="81" spans="1:66" s="11" customFormat="1" ht="15" customHeight="1">
      <c r="A81" s="17" t="s">
        <v>287</v>
      </c>
      <c r="B81" s="72" t="s">
        <v>288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2" t="s">
        <v>296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297</v>
      </c>
      <c r="AI83" s="72" t="s">
        <v>298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2" t="s">
        <v>300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301</v>
      </c>
      <c r="AI84" s="72" t="s">
        <v>302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2" t="s">
        <v>304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305</v>
      </c>
      <c r="AI85" s="72" t="s">
        <v>306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2" t="s">
        <v>308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291330960.48000002</v>
      </c>
      <c r="BN86" s="16">
        <f>BN87+BN88+BN89+BN94+BN98</f>
        <v>266762856.75</v>
      </c>
    </row>
    <row r="87" spans="1:66" s="11" customFormat="1" ht="15" customHeight="1">
      <c r="A87" s="17" t="s">
        <v>311</v>
      </c>
      <c r="B87" s="72" t="s">
        <v>312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313</v>
      </c>
      <c r="AI87" s="72" t="s">
        <v>314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24568103.73</v>
      </c>
      <c r="BN87" s="18">
        <v>57337850.479999997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28920</v>
      </c>
      <c r="AG88" s="16">
        <f>SUM(AG89:AG94)</f>
        <v>28920</v>
      </c>
      <c r="AH88" s="19" t="s">
        <v>317</v>
      </c>
      <c r="AI88" s="72" t="s">
        <v>318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267290539.13</v>
      </c>
      <c r="BN88" s="18">
        <v>209952688.65000001</v>
      </c>
    </row>
    <row r="89" spans="1:66" s="11" customFormat="1" ht="15" customHeight="1">
      <c r="A89" s="17" t="s">
        <v>319</v>
      </c>
      <c r="B89" s="72" t="s">
        <v>320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28920</v>
      </c>
      <c r="AG89" s="18">
        <v>28920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2" t="s">
        <v>324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325</v>
      </c>
      <c r="AI90" s="72" t="s">
        <v>326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2" t="s">
        <v>328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329</v>
      </c>
      <c r="AI91" s="72" t="s">
        <v>330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2" t="s">
        <v>332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333</v>
      </c>
      <c r="AI92" s="72" t="s">
        <v>334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2" t="s">
        <v>336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337</v>
      </c>
      <c r="AI93" s="72" t="s">
        <v>338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2" t="s">
        <v>340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2" t="s">
        <v>346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2" t="s">
        <v>348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349</v>
      </c>
      <c r="AI96" s="72" t="s">
        <v>350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2" t="s">
        <v>352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353</v>
      </c>
      <c r="AI97" s="72" t="s">
        <v>354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2" t="s">
        <v>356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2" t="s">
        <v>360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361</v>
      </c>
      <c r="AI99" s="72" t="s">
        <v>362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2" t="s">
        <v>364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365</v>
      </c>
      <c r="AI100" s="72" t="s">
        <v>366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2" t="s">
        <v>372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373</v>
      </c>
      <c r="AI102" s="72" t="s">
        <v>374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2" t="s">
        <v>376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377</v>
      </c>
      <c r="AI103" s="73" t="s">
        <v>378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3" t="s">
        <v>380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291330960.48000002</v>
      </c>
      <c r="BN104" s="33">
        <f>BN82+BN86+BN101</f>
        <v>266762856.75</v>
      </c>
    </row>
    <row r="105" spans="1:66" s="11" customFormat="1" ht="15" customHeight="1">
      <c r="A105" s="57"/>
      <c r="B105" s="58"/>
      <c r="C105" s="89" t="s">
        <v>385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3">
        <f>AF48+AF53+AF59+AF67+AF76+AF82+AF88+AF95+AF101</f>
        <v>306709239.81</v>
      </c>
      <c r="AG105" s="63">
        <f>AG48+AG53+AG59+AG67+AG76+AG82+AG88+AG95+AG101</f>
        <v>286743287.51999998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2">
        <f>AF46+AF105</f>
        <v>331888545.52999997</v>
      </c>
      <c r="AG106" s="36">
        <f>AG46+AG105</f>
        <v>312272311.54999995</v>
      </c>
      <c r="AH106" s="37"/>
      <c r="AI106" s="66" t="s">
        <v>383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331888545.53000003</v>
      </c>
      <c r="BN106" s="38">
        <f>BN80+BN104</f>
        <v>312272311.55000001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NtHfh7V6E3ORtC1M3otdzp1aYVrsf5x6d+UEQwvcTJHc9Zcgde8gyGrD5LJkYiAdvzAwyAiPQsCTdivaeoEbfw==" saltValue="GjFSpv8FqG2wXv16AylqEg==" spinCount="100000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2020-12-02T19:39:35Z</cp:lastPrinted>
  <dcterms:created xsi:type="dcterms:W3CDTF">2020-01-21T01:24:36Z</dcterms:created>
  <dcterms:modified xsi:type="dcterms:W3CDTF">2021-04-14T16:57:50Z</dcterms:modified>
</cp:coreProperties>
</file>